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ПРОЕКТ БЮДЖЕТА\ПРОЕКТ БЮДЖЕТА 2026-2028\Ноябрь\Документы\"/>
    </mc:Choice>
  </mc:AlternateContent>
  <bookViews>
    <workbookView xWindow="0" yWindow="0" windowWidth="28800" windowHeight="11775"/>
  </bookViews>
  <sheets>
    <sheet name="без учета счетов бюджета" sheetId="2" r:id="rId1"/>
  </sheets>
  <definedNames>
    <definedName name="_xlnm.Print_Titles" localSheetId="0">'без учета счетов бюджета'!$4:$5</definedName>
    <definedName name="_xlnm.Print_Area" localSheetId="0">'без учета счетов бюджета'!$A$1:$C$49</definedName>
  </definedNames>
  <calcPr calcId="152511"/>
</workbook>
</file>

<file path=xl/calcChain.xml><?xml version="1.0" encoding="utf-8"?>
<calcChain xmlns="http://schemas.openxmlformats.org/spreadsheetml/2006/main">
  <c r="C18" i="2" l="1"/>
  <c r="C14" i="2"/>
  <c r="C6" i="2"/>
  <c r="C47" i="2" s="1"/>
  <c r="C45" i="2"/>
  <c r="C41" i="2"/>
  <c r="C37" i="2"/>
  <c r="C34" i="2"/>
  <c r="C28" i="2"/>
  <c r="C23" i="2"/>
</calcChain>
</file>

<file path=xl/sharedStrings.xml><?xml version="1.0" encoding="utf-8"?>
<sst xmlns="http://schemas.openxmlformats.org/spreadsheetml/2006/main" count="97" uniqueCount="89">
  <si>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</si>
  <si>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</si>
  <si>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</si>
  <si>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</si>
  <si>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</si>
  <si>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</si>
  <si>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</si>
  <si>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</si>
  <si>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</si>
  <si>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</si>
  <si>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</si>
  <si>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</si>
  <si>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</si>
  <si>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</si>
  <si>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</si>
  <si>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</si>
  <si>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</si>
  <si>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</si>
  <si>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</si>
  <si>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</si>
  <si>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</si>
  <si>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</si>
  <si>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</si>
  <si>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</si>
  <si>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</si>
  <si>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</si>
  <si>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</si>
  <si>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</si>
  <si>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Лесное хозяйство</t>
  </si>
  <si>
    <t>0407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</si>
  <si>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</si>
  <si>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</si>
  <si>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</si>
  <si>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</si>
  <si>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</si>
  <si>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</si>
  <si>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</si>
  <si>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</si>
  <si>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</si>
  <si>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</si>
  <si>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</si>
  <si>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</si>
  <si>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</si>
  <si>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</si>
  <si>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</si>
  <si>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</si>
  <si>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</si>
  <si>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</si>
  <si>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</si>
  <si>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</si>
  <si>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</si>
  <si>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</si>
  <si>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</si>
  <si>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</si>
  <si>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</si>
  <si>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</si>
  <si>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</si>
  <si>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</si>
  <si>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</si>
  <si>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</si>
  <si>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</si>
  <si>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</si>
  <si>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</si>
  <si>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</si>
  <si>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</si>
  <si>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</si>
  <si>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</si>
  <si>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</si>
  <si>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</si>
  <si>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</si>
  <si>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</si>
  <si>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</si>
  <si>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</si>
  <si>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</si>
  <si>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</si>
  <si>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</si>
  <si>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</si>
  <si>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</si>
  <si>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</si>
  <si>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</si>
  <si>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</si>
  <si>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</si>
  <si>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</si>
  <si>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</si>
  <si>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тыс. руб.</t>
  </si>
  <si>
    <t>Раздел (подраздел)</t>
  </si>
  <si>
    <t>ВСЕГО РАСХОДОВ</t>
  </si>
  <si>
    <t>Оценка ожидаемого исполнения расходов бюджета города Глазова за 2025 год</t>
  </si>
  <si>
    <t>Ожидаемое исполнения 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</si>
</sst>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1" fillId="0" borderId="2">
      <alignment horizontal="center" vertic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4" fontId="3" fillId="2" borderId="2" xfId="10" applyNumberFormat="1" applyProtection="1">
      <alignment horizontal="right" vertical="top" shrinkToFit="1"/>
    </xf>
    <xf numFmtId="4" fontId="3" fillId="3" borderId="2" xfId="13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10" fillId="6" borderId="2" xfId="8" applyNumberFormat="1" applyFont="1" applyFill="1" applyProtection="1">
      <alignment vertical="top" wrapText="1"/>
    </xf>
    <xf numFmtId="1" fontId="10" fillId="6" borderId="2" xfId="9" applyNumberFormat="1" applyFont="1" applyFill="1" applyProtection="1">
      <alignment horizontal="center" vertical="top" shrinkToFit="1"/>
    </xf>
    <xf numFmtId="4" fontId="10" fillId="6" borderId="2" xfId="10" applyNumberFormat="1" applyFont="1" applyFill="1" applyProtection="1">
      <alignment horizontal="right" vertical="top" shrinkToFit="1"/>
    </xf>
    <xf numFmtId="0" fontId="9" fillId="6" borderId="2" xfId="8" applyNumberFormat="1" applyFont="1" applyFill="1" applyProtection="1">
      <alignment vertical="top" wrapText="1"/>
    </xf>
    <xf numFmtId="1" fontId="9" fillId="6" borderId="2" xfId="9" applyNumberFormat="1" applyFont="1" applyFill="1" applyProtection="1">
      <alignment horizontal="center" vertical="top" shrinkToFit="1"/>
    </xf>
    <xf numFmtId="4" fontId="9" fillId="6" borderId="2" xfId="10" applyNumberFormat="1" applyFont="1" applyFill="1" applyProtection="1">
      <alignment horizontal="right" vertical="top" shrinkToFit="1"/>
    </xf>
    <xf numFmtId="4" fontId="9" fillId="6" borderId="2" xfId="13" applyNumberFormat="1" applyFont="1" applyFill="1" applyProtection="1">
      <alignment horizontal="right" vertical="top" shrinkToFit="1"/>
    </xf>
    <xf numFmtId="0" fontId="9" fillId="0" borderId="5" xfId="8" applyNumberFormat="1" applyFont="1" applyBorder="1" applyProtection="1">
      <alignment vertical="top" wrapText="1"/>
    </xf>
    <xf numFmtId="1" fontId="10" fillId="0" borderId="5" xfId="9" applyNumberFormat="1" applyFont="1" applyBorder="1" applyProtection="1">
      <alignment horizontal="center" vertical="top" shrinkToFit="1"/>
    </xf>
    <xf numFmtId="4" fontId="9" fillId="6" borderId="5" xfId="10" applyNumberFormat="1" applyFont="1" applyFill="1" applyBorder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5" applyNumberFormat="1" applyAlignment="1" applyProtection="1">
      <alignment wrapText="1"/>
    </xf>
    <xf numFmtId="0" fontId="1" fillId="0" borderId="1" xfId="15" applyAlignment="1">
      <alignment wrapText="1"/>
    </xf>
    <xf numFmtId="4" fontId="1" fillId="0" borderId="1" xfId="15" applyNumberFormat="1" applyAlignment="1">
      <alignment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8" fillId="5" borderId="3" xfId="27" applyNumberFormat="1" applyFont="1" applyFill="1" applyBorder="1" applyProtection="1">
      <alignment horizontal="center" vertical="center" wrapText="1"/>
    </xf>
    <xf numFmtId="0" fontId="8" fillId="5" borderId="3" xfId="27" applyFont="1" applyFill="1" applyBorder="1">
      <alignment horizontal="center" vertical="center" wrapText="1"/>
    </xf>
    <xf numFmtId="0" fontId="1" fillId="0" borderId="4" xfId="7" applyNumberFormat="1" applyBorder="1" applyProtection="1">
      <alignment horizontal="center" vertical="center" wrapText="1"/>
    </xf>
    <xf numFmtId="0" fontId="1" fillId="0" borderId="4" xfId="7" applyBorder="1">
      <alignment horizontal="center" vertical="center" wrapText="1"/>
    </xf>
    <xf numFmtId="0" fontId="8" fillId="5" borderId="3" xfId="6" applyNumberFormat="1" applyFont="1" applyFill="1" applyBorder="1" applyAlignment="1" applyProtection="1">
      <alignment horizontal="center" vertical="center" wrapText="1"/>
    </xf>
    <xf numFmtId="0" fontId="8" fillId="5" borderId="3" xfId="6" applyFont="1" applyFill="1" applyBorder="1" applyAlignment="1">
      <alignment horizontal="center" vertical="center" wrapText="1"/>
    </xf>
    <xf numFmtId="0" fontId="8" fillId="5" borderId="3" xfId="12" applyNumberFormat="1" applyFont="1" applyFill="1" applyBorder="1" applyAlignment="1" applyProtection="1">
      <alignment horizontal="center" vertical="center" wrapText="1"/>
    </xf>
    <xf numFmtId="0" fontId="8" fillId="5" borderId="3" xfId="12" applyNumberFormat="1" applyFont="1" applyFill="1" applyBorder="1" applyAlignment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7" fillId="5" borderId="1" xfId="26" applyNumberFormat="1" applyFont="1" applyFill="1" applyAlignment="1" applyProtection="1">
      <alignment horizontal="center" wrapText="1"/>
    </xf>
    <xf numFmtId="0" fontId="9" fillId="0" borderId="2" xfId="12" applyNumberFormat="1" applyFont="1" applyProtection="1">
      <alignment horizontal="left"/>
    </xf>
    <xf numFmtId="0" fontId="9" fillId="0" borderId="2" xfId="12" applyFont="1">
      <alignment horizontal="left"/>
    </xf>
  </cellXfs>
  <cellStyles count="28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xl43" xfId="27"/>
    <cellStyle name="xl57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showGridLines="0" tabSelected="1" view="pageBreakPreview" zoomScale="115" zoomScaleNormal="100" zoomScaleSheetLayoutView="115" workbookViewId="0">
      <pane ySplit="5" topLeftCell="A6" activePane="bottomLeft" state="frozen"/>
      <selection pane="bottomLeft" activeCell="A7" sqref="A7"/>
    </sheetView>
  </sheetViews>
  <sheetFormatPr defaultRowHeight="15" x14ac:dyDescent="0.25"/>
  <cols>
    <col min="1" max="1" width="60.140625" style="1" customWidth="1"/>
    <col min="2" max="2" width="12.42578125" style="1" customWidth="1"/>
    <col min="3" max="3" width="13.85546875" style="1" customWidth="1"/>
    <col min="4" max="12" width="9.140625" style="1" hidden="1"/>
    <col min="13" max="16384" width="9.140625" style="1"/>
  </cols>
  <sheetData>
    <row r="1" spans="1:12" x14ac:dyDescent="0.25">
      <c r="A1" s="31"/>
      <c r="B1" s="32"/>
      <c r="C1" s="32"/>
      <c r="D1" s="2"/>
      <c r="E1" s="3"/>
      <c r="F1" s="3"/>
      <c r="G1" s="3"/>
      <c r="H1" s="3"/>
      <c r="I1" s="3"/>
      <c r="J1" s="3"/>
      <c r="K1" s="3"/>
      <c r="L1" s="3"/>
    </row>
    <row r="2" spans="1:12" ht="37.5" customHeight="1" x14ac:dyDescent="0.25">
      <c r="A2" s="35" t="s">
        <v>87</v>
      </c>
      <c r="B2" s="35"/>
      <c r="C2" s="35"/>
      <c r="D2" s="17"/>
      <c r="E2" s="3"/>
      <c r="F2" s="3"/>
      <c r="G2" s="3"/>
      <c r="H2" s="3"/>
      <c r="I2" s="3"/>
      <c r="J2" s="3"/>
      <c r="K2" s="3"/>
      <c r="L2" s="3"/>
    </row>
    <row r="3" spans="1:12" ht="12.75" customHeight="1" x14ac:dyDescent="0.25">
      <c r="A3" s="33" t="s">
        <v>84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  <row r="4" spans="1:12" ht="38.25" customHeight="1" x14ac:dyDescent="0.25">
      <c r="A4" s="27" t="s">
        <v>0</v>
      </c>
      <c r="B4" s="29" t="s">
        <v>85</v>
      </c>
      <c r="C4" s="23" t="s">
        <v>88</v>
      </c>
      <c r="D4" s="25" t="s">
        <v>1</v>
      </c>
      <c r="E4" s="21" t="s">
        <v>1</v>
      </c>
      <c r="F4" s="21" t="s">
        <v>1</v>
      </c>
      <c r="G4" s="21" t="s">
        <v>1</v>
      </c>
      <c r="H4" s="21" t="s">
        <v>1</v>
      </c>
      <c r="I4" s="21" t="s">
        <v>1</v>
      </c>
      <c r="J4" s="21" t="s">
        <v>1</v>
      </c>
      <c r="K4" s="21" t="s">
        <v>1</v>
      </c>
      <c r="L4" s="21" t="s">
        <v>1</v>
      </c>
    </row>
    <row r="5" spans="1:12" x14ac:dyDescent="0.25">
      <c r="A5" s="28"/>
      <c r="B5" s="30"/>
      <c r="C5" s="24"/>
      <c r="D5" s="26"/>
      <c r="E5" s="22"/>
      <c r="F5" s="22"/>
      <c r="G5" s="22"/>
      <c r="H5" s="22"/>
      <c r="I5" s="22"/>
      <c r="J5" s="22"/>
      <c r="K5" s="22"/>
      <c r="L5" s="22"/>
    </row>
    <row r="6" spans="1:12" ht="15.75" x14ac:dyDescent="0.25">
      <c r="A6" s="14" t="s">
        <v>2</v>
      </c>
      <c r="B6" s="15" t="s">
        <v>3</v>
      </c>
      <c r="C6" s="16">
        <f>SUM(C7:C13)</f>
        <v>300287.59999999998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</row>
    <row r="7" spans="1:12" ht="47.25" x14ac:dyDescent="0.25">
      <c r="A7" s="7" t="s">
        <v>4</v>
      </c>
      <c r="B7" s="8" t="s">
        <v>5</v>
      </c>
      <c r="C7" s="9">
        <v>4847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</row>
    <row r="8" spans="1:12" ht="47.25" x14ac:dyDescent="0.25">
      <c r="A8" s="7" t="s">
        <v>6</v>
      </c>
      <c r="B8" s="8" t="s">
        <v>7</v>
      </c>
      <c r="C8" s="9">
        <v>9803.7999999999993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</row>
    <row r="9" spans="1:12" ht="63" x14ac:dyDescent="0.25">
      <c r="A9" s="7" t="s">
        <v>8</v>
      </c>
      <c r="B9" s="8" t="s">
        <v>9</v>
      </c>
      <c r="C9" s="9">
        <v>107485.5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</row>
    <row r="10" spans="1:12" ht="15.75" x14ac:dyDescent="0.25">
      <c r="A10" s="7" t="s">
        <v>10</v>
      </c>
      <c r="B10" s="8" t="s">
        <v>11</v>
      </c>
      <c r="C10" s="9">
        <v>20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</row>
    <row r="11" spans="1:12" ht="47.25" x14ac:dyDescent="0.25">
      <c r="A11" s="7" t="s">
        <v>12</v>
      </c>
      <c r="B11" s="8" t="s">
        <v>13</v>
      </c>
      <c r="C11" s="9">
        <v>13532.7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</row>
    <row r="12" spans="1:12" ht="15.75" x14ac:dyDescent="0.25">
      <c r="A12" s="7" t="s">
        <v>14</v>
      </c>
      <c r="B12" s="8" t="s">
        <v>15</v>
      </c>
      <c r="C12" s="9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5.75" x14ac:dyDescent="0.25">
      <c r="A13" s="7" t="s">
        <v>16</v>
      </c>
      <c r="B13" s="8" t="s">
        <v>17</v>
      </c>
      <c r="C13" s="9">
        <v>164598.6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</row>
    <row r="14" spans="1:12" ht="31.5" x14ac:dyDescent="0.25">
      <c r="A14" s="10" t="s">
        <v>18</v>
      </c>
      <c r="B14" s="11" t="s">
        <v>19</v>
      </c>
      <c r="C14" s="12">
        <f>SUM(C15:C17)</f>
        <v>12303.2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5.75" x14ac:dyDescent="0.25">
      <c r="A15" s="7" t="s">
        <v>20</v>
      </c>
      <c r="B15" s="8" t="s">
        <v>21</v>
      </c>
      <c r="C15" s="9">
        <v>1910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47.25" x14ac:dyDescent="0.25">
      <c r="A16" s="7" t="s">
        <v>22</v>
      </c>
      <c r="B16" s="8" t="s">
        <v>23</v>
      </c>
      <c r="C16" s="9">
        <v>8494.2000000000007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</row>
    <row r="17" spans="1:12" ht="31.5" x14ac:dyDescent="0.25">
      <c r="A17" s="7" t="s">
        <v>24</v>
      </c>
      <c r="B17" s="8" t="s">
        <v>25</v>
      </c>
      <c r="C17" s="9">
        <v>1899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5.75" x14ac:dyDescent="0.25">
      <c r="A18" s="10" t="s">
        <v>26</v>
      </c>
      <c r="B18" s="11" t="s">
        <v>27</v>
      </c>
      <c r="C18" s="12">
        <f>SUM(C19:C22)</f>
        <v>587686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5.75" x14ac:dyDescent="0.25">
      <c r="A19" s="7" t="s">
        <v>28</v>
      </c>
      <c r="B19" s="8" t="s">
        <v>29</v>
      </c>
      <c r="C19" s="9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</row>
    <row r="20" spans="1:12" ht="15.75" x14ac:dyDescent="0.25">
      <c r="A20" s="7" t="s">
        <v>30</v>
      </c>
      <c r="B20" s="8" t="s">
        <v>31</v>
      </c>
      <c r="C20" s="9">
        <v>16560.400000000001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5.75" x14ac:dyDescent="0.25">
      <c r="A21" s="7" t="s">
        <v>32</v>
      </c>
      <c r="B21" s="8" t="s">
        <v>33</v>
      </c>
      <c r="C21" s="9">
        <v>247335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5.75" x14ac:dyDescent="0.25">
      <c r="A22" s="7" t="s">
        <v>34</v>
      </c>
      <c r="B22" s="8" t="s">
        <v>35</v>
      </c>
      <c r="C22" s="9">
        <v>323790.59999999998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</row>
    <row r="23" spans="1:12" ht="15.75" x14ac:dyDescent="0.25">
      <c r="A23" s="10" t="s">
        <v>36</v>
      </c>
      <c r="B23" s="11" t="s">
        <v>37</v>
      </c>
      <c r="C23" s="12">
        <f>+C24+C25+C26+C27</f>
        <v>486870.7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</row>
    <row r="24" spans="1:12" ht="15.75" x14ac:dyDescent="0.25">
      <c r="A24" s="7" t="s">
        <v>38</v>
      </c>
      <c r="B24" s="8" t="s">
        <v>39</v>
      </c>
      <c r="C24" s="9">
        <v>21225.5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5.75" x14ac:dyDescent="0.25">
      <c r="A25" s="7" t="s">
        <v>40</v>
      </c>
      <c r="B25" s="8" t="s">
        <v>41</v>
      </c>
      <c r="C25" s="9">
        <v>105456.4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</row>
    <row r="26" spans="1:12" ht="15.75" x14ac:dyDescent="0.25">
      <c r="A26" s="7" t="s">
        <v>42</v>
      </c>
      <c r="B26" s="8" t="s">
        <v>43</v>
      </c>
      <c r="C26" s="9">
        <v>168793.1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31.5" x14ac:dyDescent="0.25">
      <c r="A27" s="7" t="s">
        <v>44</v>
      </c>
      <c r="B27" s="8" t="s">
        <v>45</v>
      </c>
      <c r="C27" s="9">
        <v>191395.7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5.75" x14ac:dyDescent="0.25">
      <c r="A28" s="10" t="s">
        <v>46</v>
      </c>
      <c r="B28" s="11" t="s">
        <v>47</v>
      </c>
      <c r="C28" s="12">
        <f>+C29+C30+C31+C32+C33</f>
        <v>2363278.9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</row>
    <row r="29" spans="1:12" ht="15.75" x14ac:dyDescent="0.25">
      <c r="A29" s="7" t="s">
        <v>48</v>
      </c>
      <c r="B29" s="8" t="s">
        <v>49</v>
      </c>
      <c r="C29" s="9">
        <v>770840.3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</row>
    <row r="30" spans="1:12" ht="15.75" x14ac:dyDescent="0.25">
      <c r="A30" s="7" t="s">
        <v>50</v>
      </c>
      <c r="B30" s="8" t="s">
        <v>51</v>
      </c>
      <c r="C30" s="9">
        <v>970549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5.75" x14ac:dyDescent="0.25">
      <c r="A31" s="7" t="s">
        <v>52</v>
      </c>
      <c r="B31" s="8" t="s">
        <v>53</v>
      </c>
      <c r="C31" s="9">
        <v>280020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</row>
    <row r="32" spans="1:12" ht="15.75" x14ac:dyDescent="0.25">
      <c r="A32" s="7" t="s">
        <v>54</v>
      </c>
      <c r="B32" s="8" t="s">
        <v>55</v>
      </c>
      <c r="C32" s="9">
        <v>23699.3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2" ht="15.75" x14ac:dyDescent="0.25">
      <c r="A33" s="7" t="s">
        <v>56</v>
      </c>
      <c r="B33" s="8" t="s">
        <v>57</v>
      </c>
      <c r="C33" s="9">
        <v>318170.3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2" ht="15.75" x14ac:dyDescent="0.25">
      <c r="A34" s="10" t="s">
        <v>58</v>
      </c>
      <c r="B34" s="11" t="s">
        <v>59</v>
      </c>
      <c r="C34" s="12">
        <f>+C35+C36</f>
        <v>549369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</row>
    <row r="35" spans="1:12" ht="15.75" x14ac:dyDescent="0.25">
      <c r="A35" s="7" t="s">
        <v>60</v>
      </c>
      <c r="B35" s="8" t="s">
        <v>61</v>
      </c>
      <c r="C35" s="9">
        <v>449689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</row>
    <row r="36" spans="1:12" ht="15.75" x14ac:dyDescent="0.25">
      <c r="A36" s="7" t="s">
        <v>62</v>
      </c>
      <c r="B36" s="8" t="s">
        <v>63</v>
      </c>
      <c r="C36" s="9">
        <v>99680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2" ht="15.75" x14ac:dyDescent="0.25">
      <c r="A37" s="10" t="s">
        <v>64</v>
      </c>
      <c r="B37" s="11" t="s">
        <v>65</v>
      </c>
      <c r="C37" s="12">
        <f>+C38+C39+C40</f>
        <v>39220.399999999994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</row>
    <row r="38" spans="1:12" ht="15.75" x14ac:dyDescent="0.25">
      <c r="A38" s="7" t="s">
        <v>66</v>
      </c>
      <c r="B38" s="8" t="s">
        <v>67</v>
      </c>
      <c r="C38" s="9">
        <v>4314.8999999999996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</row>
    <row r="39" spans="1:12" ht="15.75" x14ac:dyDescent="0.25">
      <c r="A39" s="7" t="s">
        <v>68</v>
      </c>
      <c r="B39" s="8" t="s">
        <v>69</v>
      </c>
      <c r="C39" s="9">
        <v>15072.8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2" ht="15.75" x14ac:dyDescent="0.25">
      <c r="A40" s="7" t="s">
        <v>70</v>
      </c>
      <c r="B40" s="8" t="s">
        <v>71</v>
      </c>
      <c r="C40" s="9">
        <v>19832.7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</row>
    <row r="41" spans="1:12" ht="15.75" x14ac:dyDescent="0.25">
      <c r="A41" s="10" t="s">
        <v>72</v>
      </c>
      <c r="B41" s="11" t="s">
        <v>73</v>
      </c>
      <c r="C41" s="12">
        <f>+C42+C43+C44</f>
        <v>120512.1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</row>
    <row r="42" spans="1:12" ht="15.75" x14ac:dyDescent="0.25">
      <c r="A42" s="7" t="s">
        <v>74</v>
      </c>
      <c r="B42" s="8" t="s">
        <v>75</v>
      </c>
      <c r="C42" s="9">
        <v>116824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</row>
    <row r="43" spans="1:12" ht="15.75" x14ac:dyDescent="0.25">
      <c r="A43" s="7" t="s">
        <v>76</v>
      </c>
      <c r="B43" s="8" t="s">
        <v>77</v>
      </c>
      <c r="C43" s="9">
        <v>20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</row>
    <row r="44" spans="1:12" ht="15.75" x14ac:dyDescent="0.25">
      <c r="A44" s="7" t="s">
        <v>78</v>
      </c>
      <c r="B44" s="8" t="s">
        <v>79</v>
      </c>
      <c r="C44" s="9">
        <v>3668.1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</row>
    <row r="45" spans="1:12" ht="31.5" x14ac:dyDescent="0.25">
      <c r="A45" s="10" t="s">
        <v>80</v>
      </c>
      <c r="B45" s="11" t="s">
        <v>81</v>
      </c>
      <c r="C45" s="12">
        <f>+C46</f>
        <v>417.5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2" ht="31.5" x14ac:dyDescent="0.25">
      <c r="A46" s="7" t="s">
        <v>82</v>
      </c>
      <c r="B46" s="8" t="s">
        <v>83</v>
      </c>
      <c r="C46" s="9">
        <v>417.5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2" ht="14.25" customHeight="1" x14ac:dyDescent="0.25">
      <c r="A47" s="36" t="s">
        <v>86</v>
      </c>
      <c r="B47" s="37"/>
      <c r="C47" s="13">
        <f>+C6+C14+C18+C23+C28+C34+C37+C41+C45</f>
        <v>4459945.4000000004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</row>
    <row r="48" spans="1:12" ht="12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15.2" customHeight="1" x14ac:dyDescent="0.25">
      <c r="A49" s="18"/>
      <c r="B49" s="19"/>
      <c r="C49" s="20"/>
      <c r="D49" s="19"/>
      <c r="E49" s="19"/>
      <c r="F49" s="19"/>
      <c r="G49" s="19"/>
      <c r="H49" s="19"/>
      <c r="I49" s="19"/>
      <c r="J49" s="19"/>
      <c r="K49" s="19"/>
      <c r="L49" s="6"/>
    </row>
  </sheetData>
  <mergeCells count="16">
    <mergeCell ref="A47:B47"/>
    <mergeCell ref="C4:C5"/>
    <mergeCell ref="D4:D5"/>
    <mergeCell ref="A4:A5"/>
    <mergeCell ref="B4:B5"/>
    <mergeCell ref="A1:C1"/>
    <mergeCell ref="A3:L3"/>
    <mergeCell ref="A2:C2"/>
    <mergeCell ref="L4:L5"/>
    <mergeCell ref="J4:J5"/>
    <mergeCell ref="K4:K5"/>
    <mergeCell ref="E4:E5"/>
    <mergeCell ref="F4:F5"/>
    <mergeCell ref="G4:G5"/>
    <mergeCell ref="H4:H5"/>
    <mergeCell ref="I4:I5"/>
  </mergeCells>
  <pageMargins left="0.82677165354330717" right="0.59055118110236227" top="0.39370078740157483" bottom="0.59055118110236227" header="0.39370078740157483" footer="0.39370078740157483"/>
  <pageSetup paperSize="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3.11.2024&lt;/string&gt;&#10;  &lt;/DateInfo&gt;&#10;  &lt;Code&gt;SQUERY_ANAL_ISP_BUDG&lt;/Code&gt;&#10;  &lt;ObjectCode&gt;SQUERY_ANAL_ISP_BUDG&lt;/ObjectCode&gt;&#10;  &lt;DocLink /&gt;&#10;  &lt;DocName&gt;Бюджет(Аналитический отчет по исполнению бюджета с произвольной группировкой)&lt;/DocName&gt;&#10;  &lt;VariantName&gt;Бюджет&lt;/VariantName&gt;&#10;  &lt;VariantLink&gt;284749958&lt;/VariantLink&gt;&#10;  &lt;ReportCode&gt;3CA996C3ABCF47B6A55097636A8476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97ED73-553E-41CC-9D7B-C1762DB56E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 Игорь Викторович</dc:creator>
  <cp:lastModifiedBy>fin02</cp:lastModifiedBy>
  <cp:lastPrinted>2024-11-13T08:33:39Z</cp:lastPrinted>
  <dcterms:created xsi:type="dcterms:W3CDTF">2024-11-13T08:22:47Z</dcterms:created>
  <dcterms:modified xsi:type="dcterms:W3CDTF">2025-11-12T08:25:13Z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ric-bud-bs-sql.udmr.gosdom.</vt:lpwstr>
  </property>
  <property fmtid="{D5CDD505-2E9C-101B-9397-08002B2CF9AE}" pid="8" name="База">
    <vt:lpwstr>ufk2024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